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Nueva carpeta\3ER TRIMESTRE 2023\DISCIPLINA FINANCIERA 2303\"/>
    </mc:Choice>
  </mc:AlternateContent>
  <xr:revisionPtr revIDLastSave="0" documentId="13_ncr:1_{E7A1C049-BBFB-40F4-8A47-4B53B9D60D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2" l="1"/>
  <c r="G48" i="2" s="1"/>
  <c r="D37" i="2"/>
  <c r="G37" i="2" s="1"/>
  <c r="D36" i="2"/>
  <c r="G36" i="2" s="1"/>
  <c r="D35" i="2"/>
  <c r="G35" i="2" s="1"/>
  <c r="D34" i="2"/>
  <c r="G34" i="2" s="1"/>
  <c r="D33" i="2"/>
  <c r="G33" i="2" s="1"/>
  <c r="D32" i="2"/>
  <c r="G32" i="2" s="1"/>
  <c r="D31" i="2"/>
  <c r="G31" i="2" s="1"/>
  <c r="D30" i="2"/>
  <c r="G30" i="2" s="1"/>
  <c r="D29" i="2"/>
  <c r="G29" i="2" s="1"/>
  <c r="D28" i="2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G20" i="2" s="1"/>
  <c r="D19" i="2"/>
  <c r="G19" i="2" s="1"/>
  <c r="D18" i="2"/>
  <c r="G18" i="2" s="1"/>
  <c r="D17" i="2"/>
  <c r="G17" i="2" s="1"/>
  <c r="F39" i="2" l="1"/>
  <c r="E39" i="2"/>
  <c r="C39" i="2"/>
  <c r="B39" i="2"/>
  <c r="F8" i="2"/>
  <c r="E8" i="2"/>
  <c r="C8" i="2"/>
  <c r="B8" i="2"/>
  <c r="D49" i="2" l="1"/>
  <c r="G49" i="2" s="1"/>
  <c r="D47" i="2"/>
  <c r="G47" i="2" s="1"/>
  <c r="D46" i="2"/>
  <c r="G46" i="2" s="1"/>
  <c r="D45" i="2"/>
  <c r="G45" i="2" s="1"/>
  <c r="D44" i="2"/>
  <c r="G44" i="2" s="1"/>
  <c r="D43" i="2"/>
  <c r="G43" i="2" s="1"/>
  <c r="D42" i="2"/>
  <c r="G42" i="2" s="1"/>
  <c r="D41" i="2"/>
  <c r="G41" i="2" s="1"/>
  <c r="D40" i="2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10" i="2" s="1"/>
  <c r="D9" i="2"/>
  <c r="G40" i="2" l="1"/>
  <c r="G39" i="2" s="1"/>
  <c r="D39" i="2"/>
  <c r="D8" i="2"/>
  <c r="G9" i="2"/>
  <c r="G8" i="2" s="1"/>
  <c r="E50" i="2" l="1"/>
  <c r="C50" i="2"/>
  <c r="F50" i="2" l="1"/>
  <c r="B50" i="2"/>
  <c r="D50" i="2" s="1"/>
  <c r="G50" i="2" s="1"/>
</calcChain>
</file>

<file path=xl/sharedStrings.xml><?xml version="1.0" encoding="utf-8"?>
<sst xmlns="http://schemas.openxmlformats.org/spreadsheetml/2006/main" count="56" uniqueCount="46">
  <si>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</si>
  <si>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</si>
  <si>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</si>
  <si>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</si>
  <si>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</si>
  <si>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</si>
  <si>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</si>
  <si>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</si>
  <si>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Clasificación Administrativa</t>
  </si>
  <si>
    <t>Ampliaciones/ (Reducciones)</t>
  </si>
  <si>
    <t>Modificado</t>
  </si>
  <si>
    <t>Pagado</t>
  </si>
  <si>
    <t>I. Gasto No Etiquetado (I=A+B+C+D+E+F+G+H)</t>
  </si>
  <si>
    <t>*</t>
  </si>
  <si>
    <t>II. Gasto Etiquetado (II=A+B+C+D+E+F+G+H)</t>
  </si>
  <si>
    <t xml:space="preserve"> Municipio de Santiago Maravatío, Guanajuato</t>
  </si>
  <si>
    <t>del 01 de Enero al 30 de Septiembre de 2023</t>
  </si>
  <si>
    <t>31111M360010100 SINDICOS Y REGIDORES</t>
  </si>
  <si>
    <t>31111M360020100 DESPACHO DE LA PRESIDENCIA</t>
  </si>
  <si>
    <t>31111M360030100 DESPACHO DEL SECRETARIO DEL AYUNTAMIENTO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</si>
  <si>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</si>
  <si>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</si>
  <si>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</si>
  <si>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</si>
  <si>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SOCIAL</t>
  </si>
  <si>
    <t>31111M360090000 DIRECCION DESARROLLO RURAL</t>
  </si>
  <si>
    <t>31111M360100000 DIRECCION DE EDUCACION</t>
  </si>
  <si>
    <t>31111M360110000 DIRECCION DEPORTES Y ATENCION JUVENTUD</t>
  </si>
  <si>
    <t>31111M360120000 COORD. UNIDAD DE ACCESO A LA INFORMACION</t>
  </si>
  <si>
    <t>31111M360130100 DIRECCION DE SERVICIOS MUNICIPALES</t>
  </si>
  <si>
    <t>31111M360130200 DEPARTAMENTO LIMPIA</t>
  </si>
  <si>
    <t>31111M360130300 DEPARTAMENTO PARQUES Y JARDINES</t>
  </si>
  <si>
    <t>31111M360130400 DEPARTAMENTO DE RASTRO</t>
  </si>
  <si>
    <t>31111M360130500 DEPARTAMENTO ALUMBRADO PUBLICO</t>
  </si>
  <si>
    <t>31111M360130600 DEPARTAMENTO DE PANTEONES</t>
  </si>
  <si>
    <t>31111M360140000 JUBILADOS</t>
  </si>
  <si>
    <t>31111M360150100 DIRECCION DE SEGURIDAD PUBLICA</t>
  </si>
  <si>
    <t>31111M360160000 DIRECCION IMPUESTO INMOBILIARIO</t>
  </si>
  <si>
    <t>31111M360170000 DIRECCION DE RECUSOS HUM Y EVENTOS ESPEC</t>
  </si>
  <si>
    <t>31111M360180000 DIRECCION DE DESARROLLO ECONOMICO</t>
  </si>
  <si>
    <t>31111M360190000 DIRECCION DE ATENCION A LA MUJER</t>
  </si>
  <si>
    <t>31111M360220000 DIRECCION DE PLANEACION</t>
  </si>
  <si>
    <t>31111M360230000 COORDINACION DE PROMTORIA</t>
  </si>
  <si>
    <t>31111M360900100 DIF</t>
  </si>
  <si>
    <t>31111M360900200 CASA DE LA CULTURA</t>
  </si>
  <si>
    <t>31111M360900300 SISTEMA DE AGUA POTABLE Y ALCANTARILLADO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</si>
</sst>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0" fillId="0" borderId="0" xfId="0" applyFill="1" applyBorder="1"/>
    <xf numFmtId="0" fontId="1" fillId="0" borderId="10" xfId="0" applyFont="1" applyFill="1" applyBorder="1" applyAlignment="1">
      <alignment horizontal="left" vertical="center" indent="3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0" xfId="0"/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0" borderId="10" xfId="3" applyNumberFormat="1" applyFont="1" applyFill="1" applyBorder="1" applyAlignment="1" applyProtection="1">
      <alignment vertical="center"/>
      <protection locked="0"/>
    </xf>
    <xf numFmtId="164" fontId="0" fillId="0" borderId="11" xfId="3" applyNumberFormat="1" applyFont="1" applyFill="1" applyBorder="1" applyAlignment="1" applyProtection="1">
      <alignment vertical="center"/>
      <protection locked="0"/>
    </xf>
    <xf numFmtId="164" fontId="0" fillId="0" borderId="11" xfId="3" applyNumberFormat="1" applyFont="1" applyFill="1" applyBorder="1" applyAlignment="1">
      <alignment vertical="center"/>
    </xf>
    <xf numFmtId="164" fontId="1" fillId="0" borderId="11" xfId="3" applyNumberFormat="1" applyFont="1" applyFill="1" applyBorder="1" applyAlignment="1" applyProtection="1">
      <alignment vertical="center"/>
      <protection locked="0"/>
    </xf>
    <xf numFmtId="164" fontId="0" fillId="0" borderId="12" xfId="3" applyNumberFormat="1" applyFont="1" applyBorder="1" applyAlignment="1">
      <alignment vertical="center"/>
    </xf>
    <xf numFmtId="0" fontId="0" fillId="0" borderId="11" xfId="0" applyFont="1" applyFill="1" applyBorder="1" applyAlignment="1" applyProtection="1">
      <alignment horizontal="left" vertical="center" indent="6"/>
      <protection locked="0"/>
    </xf>
    <xf numFmtId="164" fontId="5" fillId="0" borderId="11" xfId="3" applyNumberFormat="1" applyFont="1" applyFill="1" applyBorder="1" applyAlignment="1" applyProtection="1">
      <alignment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2"/>
  <sheetViews>
    <sheetView showGridLines="0" tabSelected="1" zoomScaleNormal="100" workbookViewId="0">
      <selection sqref="A1:XFD1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x14ac:dyDescent="0.25">
      <c r="A1" s="25" t="s">
        <v>15</v>
      </c>
      <c r="B1" s="26"/>
      <c r="C1" s="26"/>
      <c r="D1" s="26"/>
      <c r="E1" s="26"/>
      <c r="F1" s="26"/>
      <c r="G1" s="27"/>
    </row>
    <row r="2" spans="1:7" x14ac:dyDescent="0.25">
      <c r="A2" s="28" t="s">
        <v>0</v>
      </c>
      <c r="B2" s="29"/>
      <c r="C2" s="29"/>
      <c r="D2" s="29"/>
      <c r="E2" s="29"/>
      <c r="F2" s="29"/>
      <c r="G2" s="30"/>
    </row>
    <row r="3" spans="1:7" x14ac:dyDescent="0.25">
      <c r="A3" s="28" t="s">
        <v>8</v>
      </c>
      <c r="B3" s="29"/>
      <c r="C3" s="29"/>
      <c r="D3" s="29"/>
      <c r="E3" s="29"/>
      <c r="F3" s="29"/>
      <c r="G3" s="30"/>
    </row>
    <row r="4" spans="1:7" x14ac:dyDescent="0.25">
      <c r="A4" s="31" t="s">
        <v>16</v>
      </c>
      <c r="B4" s="32"/>
      <c r="C4" s="32"/>
      <c r="D4" s="32"/>
      <c r="E4" s="32"/>
      <c r="F4" s="32"/>
      <c r="G4" s="33"/>
    </row>
    <row r="5" spans="1:7" x14ac:dyDescent="0.25">
      <c r="A5" s="18" t="s">
        <v>1</v>
      </c>
      <c r="B5" s="19"/>
      <c r="C5" s="19"/>
      <c r="D5" s="19"/>
      <c r="E5" s="19"/>
      <c r="F5" s="19"/>
      <c r="G5" s="20"/>
    </row>
    <row r="6" spans="1:7" x14ac:dyDescent="0.25">
      <c r="A6" s="21" t="s">
        <v>2</v>
      </c>
      <c r="B6" s="22" t="s">
        <v>3</v>
      </c>
      <c r="C6" s="22"/>
      <c r="D6" s="22"/>
      <c r="E6" s="22"/>
      <c r="F6" s="22"/>
      <c r="G6" s="23" t="s">
        <v>4</v>
      </c>
    </row>
    <row r="7" spans="1:7" ht="30" x14ac:dyDescent="0.25">
      <c r="A7" s="17"/>
      <c r="B7" s="8" t="s">
        <v>5</v>
      </c>
      <c r="C7" s="9" t="s">
        <v>9</v>
      </c>
      <c r="D7" s="8" t="s">
        <v>10</v>
      </c>
      <c r="E7" s="8" t="s">
        <v>6</v>
      </c>
      <c r="F7" s="8" t="s">
        <v>11</v>
      </c>
      <c r="G7" s="24"/>
    </row>
    <row r="8" spans="1:7" x14ac:dyDescent="0.25">
      <c r="A8" s="3" t="s">
        <v>12</v>
      </c>
      <c r="B8" s="10">
        <f>SUM(B9:B38)</f>
        <v>70815000</v>
      </c>
      <c r="C8" s="10">
        <f t="shared" ref="C8:G8" si="0">SUM(C9:C38)</f>
        <v>22020442.079999998</v>
      </c>
      <c r="D8" s="10">
        <f t="shared" si="0"/>
        <v>92835442.080000013</v>
      </c>
      <c r="E8" s="10">
        <f t="shared" si="0"/>
        <v>55609469.68999999</v>
      </c>
      <c r="F8" s="10">
        <f t="shared" si="0"/>
        <v>55329976.439999998</v>
      </c>
      <c r="G8" s="10">
        <f t="shared" si="0"/>
        <v>37225972.389999993</v>
      </c>
    </row>
    <row r="9" spans="1:7" x14ac:dyDescent="0.25">
      <c r="A9" s="15" t="s">
        <v>17</v>
      </c>
      <c r="B9" s="16">
        <v>3900710.74</v>
      </c>
      <c r="C9" s="16">
        <v>0</v>
      </c>
      <c r="D9" s="11">
        <f>B9+C9</f>
        <v>3900710.74</v>
      </c>
      <c r="E9" s="16">
        <v>2624243.65</v>
      </c>
      <c r="F9" s="16">
        <v>2621591.65</v>
      </c>
      <c r="G9" s="11">
        <f>D9-E9</f>
        <v>1276467.0900000003</v>
      </c>
    </row>
    <row r="10" spans="1:7" x14ac:dyDescent="0.25">
      <c r="A10" s="15" t="s">
        <v>18</v>
      </c>
      <c r="B10" s="16">
        <v>12580230.08</v>
      </c>
      <c r="C10" s="16">
        <v>4822565.5199999996</v>
      </c>
      <c r="D10" s="11">
        <f t="shared" ref="D10:D16" si="1">B10+C10</f>
        <v>17402795.600000001</v>
      </c>
      <c r="E10" s="16">
        <v>13554925.619999999</v>
      </c>
      <c r="F10" s="16">
        <v>13519243.09</v>
      </c>
      <c r="G10" s="11">
        <f t="shared" ref="G10:G16" si="2">D10-E10</f>
        <v>3847869.9800000023</v>
      </c>
    </row>
    <row r="11" spans="1:7" x14ac:dyDescent="0.25">
      <c r="A11" s="15" t="s">
        <v>19</v>
      </c>
      <c r="B11" s="16">
        <v>762732.94</v>
      </c>
      <c r="C11" s="16">
        <v>15000</v>
      </c>
      <c r="D11" s="11">
        <f t="shared" si="1"/>
        <v>777732.94</v>
      </c>
      <c r="E11" s="16">
        <v>515409.56</v>
      </c>
      <c r="F11" s="16">
        <v>515409.56</v>
      </c>
      <c r="G11" s="11">
        <f t="shared" si="2"/>
        <v>262323.37999999995</v>
      </c>
    </row>
    <row r="12" spans="1:7" x14ac:dyDescent="0.25">
      <c r="A12" s="15" t="s">
        <v>20</v>
      </c>
      <c r="B12" s="16">
        <v>391340.57</v>
      </c>
      <c r="C12" s="16">
        <v>0</v>
      </c>
      <c r="D12" s="11">
        <f t="shared" si="1"/>
        <v>391340.57</v>
      </c>
      <c r="E12" s="16">
        <v>257555.75</v>
      </c>
      <c r="F12" s="16">
        <v>257555.75</v>
      </c>
      <c r="G12" s="11">
        <f t="shared" si="2"/>
        <v>133784.82</v>
      </c>
    </row>
    <row r="13" spans="1:7" x14ac:dyDescent="0.25">
      <c r="A13" s="15" t="s">
        <v>21</v>
      </c>
      <c r="B13" s="16">
        <v>6990667.8799999999</v>
      </c>
      <c r="C13" s="16">
        <v>-15950.46</v>
      </c>
      <c r="D13" s="11">
        <f t="shared" si="1"/>
        <v>6974717.4199999999</v>
      </c>
      <c r="E13" s="16">
        <v>5790054.5599999996</v>
      </c>
      <c r="F13" s="16">
        <v>5773043.2300000004</v>
      </c>
      <c r="G13" s="11">
        <f t="shared" si="2"/>
        <v>1184662.8600000003</v>
      </c>
    </row>
    <row r="14" spans="1:7" x14ac:dyDescent="0.25">
      <c r="A14" s="15" t="s">
        <v>22</v>
      </c>
      <c r="B14" s="16">
        <v>983062.41</v>
      </c>
      <c r="C14" s="16">
        <v>-27831.65</v>
      </c>
      <c r="D14" s="11">
        <f t="shared" si="1"/>
        <v>955230.76</v>
      </c>
      <c r="E14" s="16">
        <v>576676.04</v>
      </c>
      <c r="F14" s="16">
        <v>575129.04</v>
      </c>
      <c r="G14" s="11">
        <f t="shared" si="2"/>
        <v>378554.72</v>
      </c>
    </row>
    <row r="15" spans="1:7" x14ac:dyDescent="0.25">
      <c r="A15" s="15" t="s">
        <v>23</v>
      </c>
      <c r="B15" s="16">
        <v>3485857.93</v>
      </c>
      <c r="C15" s="16">
        <v>11330131.359999999</v>
      </c>
      <c r="D15" s="11">
        <f t="shared" si="1"/>
        <v>14815989.289999999</v>
      </c>
      <c r="E15" s="16">
        <v>2129068.4300000002</v>
      </c>
      <c r="F15" s="16">
        <v>2098950.14</v>
      </c>
      <c r="G15" s="11">
        <f t="shared" si="2"/>
        <v>12686920.859999999</v>
      </c>
    </row>
    <row r="16" spans="1:7" x14ac:dyDescent="0.25">
      <c r="A16" s="15" t="s">
        <v>24</v>
      </c>
      <c r="B16" s="16">
        <v>1775023.86</v>
      </c>
      <c r="C16" s="16">
        <v>-255000</v>
      </c>
      <c r="D16" s="11">
        <f t="shared" si="1"/>
        <v>1520023.86</v>
      </c>
      <c r="E16" s="16">
        <v>438686.29</v>
      </c>
      <c r="F16" s="16">
        <v>433382.29</v>
      </c>
      <c r="G16" s="11">
        <f t="shared" si="2"/>
        <v>1081337.57</v>
      </c>
    </row>
    <row r="17" spans="1:7" s="7" customFormat="1" x14ac:dyDescent="0.25">
      <c r="A17" s="15" t="s">
        <v>25</v>
      </c>
      <c r="B17" s="16">
        <v>1552273.86</v>
      </c>
      <c r="C17" s="16">
        <v>1022331</v>
      </c>
      <c r="D17" s="11">
        <f t="shared" ref="D17" si="3">B17+C17</f>
        <v>2574604.8600000003</v>
      </c>
      <c r="E17" s="16">
        <v>1553243.59</v>
      </c>
      <c r="F17" s="16">
        <v>1508139.26</v>
      </c>
      <c r="G17" s="11">
        <f t="shared" ref="G17" si="4">D17-E17</f>
        <v>1021361.2700000003</v>
      </c>
    </row>
    <row r="18" spans="1:7" s="7" customFormat="1" x14ac:dyDescent="0.25">
      <c r="A18" s="15" t="s">
        <v>26</v>
      </c>
      <c r="B18" s="16">
        <v>3080221.51</v>
      </c>
      <c r="C18" s="16">
        <v>61190</v>
      </c>
      <c r="D18" s="11">
        <f t="shared" ref="D18" si="5">B18+C18</f>
        <v>3141411.51</v>
      </c>
      <c r="E18" s="16">
        <v>2036177.39</v>
      </c>
      <c r="F18" s="16">
        <v>2007857.36</v>
      </c>
      <c r="G18" s="11">
        <f t="shared" ref="G18" si="6">D18-E18</f>
        <v>1105234.1199999999</v>
      </c>
    </row>
    <row r="19" spans="1:7" s="7" customFormat="1" x14ac:dyDescent="0.25">
      <c r="A19" s="15" t="s">
        <v>27</v>
      </c>
      <c r="B19" s="16">
        <v>1304436.42</v>
      </c>
      <c r="C19" s="16">
        <v>227000</v>
      </c>
      <c r="D19" s="11">
        <f t="shared" ref="D19" si="7">B19+C19</f>
        <v>1531436.42</v>
      </c>
      <c r="E19" s="16">
        <v>895501.47</v>
      </c>
      <c r="F19" s="16">
        <v>884299.71</v>
      </c>
      <c r="G19" s="11">
        <f t="shared" ref="G19" si="8">D19-E19</f>
        <v>635934.94999999995</v>
      </c>
    </row>
    <row r="20" spans="1:7" s="7" customFormat="1" x14ac:dyDescent="0.25">
      <c r="A20" s="15" t="s">
        <v>28</v>
      </c>
      <c r="B20" s="16">
        <v>369266.16</v>
      </c>
      <c r="C20" s="16">
        <v>46500</v>
      </c>
      <c r="D20" s="11">
        <f t="shared" ref="D20" si="9">B20+C20</f>
        <v>415766.16</v>
      </c>
      <c r="E20" s="16">
        <v>284309.76000000001</v>
      </c>
      <c r="F20" s="16">
        <v>283867.76</v>
      </c>
      <c r="G20" s="11">
        <f t="shared" ref="G20" si="10">D20-E20</f>
        <v>131456.39999999997</v>
      </c>
    </row>
    <row r="21" spans="1:7" s="7" customFormat="1" x14ac:dyDescent="0.25">
      <c r="A21" s="15" t="s">
        <v>29</v>
      </c>
      <c r="B21" s="16">
        <v>1646380.09</v>
      </c>
      <c r="C21" s="16">
        <v>193613.97</v>
      </c>
      <c r="D21" s="11">
        <f t="shared" ref="D21" si="11">B21+C21</f>
        <v>1839994.06</v>
      </c>
      <c r="E21" s="16">
        <v>1076280.68</v>
      </c>
      <c r="F21" s="16">
        <v>1073960.18</v>
      </c>
      <c r="G21" s="11">
        <f t="shared" ref="G21" si="12">D21-E21</f>
        <v>763713.38000000012</v>
      </c>
    </row>
    <row r="22" spans="1:7" s="7" customFormat="1" x14ac:dyDescent="0.25">
      <c r="A22" s="15" t="s">
        <v>30</v>
      </c>
      <c r="B22" s="16">
        <v>2477971.14</v>
      </c>
      <c r="C22" s="16">
        <v>2865000</v>
      </c>
      <c r="D22" s="11">
        <f t="shared" ref="D22" si="13">B22+C22</f>
        <v>5342971.1400000006</v>
      </c>
      <c r="E22" s="16">
        <v>4322630.67</v>
      </c>
      <c r="F22" s="16">
        <v>4291712.92</v>
      </c>
      <c r="G22" s="11">
        <f t="shared" ref="G22" si="14">D22-E22</f>
        <v>1020340.4700000007</v>
      </c>
    </row>
    <row r="23" spans="1:7" s="7" customFormat="1" x14ac:dyDescent="0.25">
      <c r="A23" s="15" t="s">
        <v>31</v>
      </c>
      <c r="B23" s="16">
        <v>2792191.68</v>
      </c>
      <c r="C23" s="16">
        <v>0</v>
      </c>
      <c r="D23" s="11">
        <f t="shared" ref="D23" si="15">B23+C23</f>
        <v>2792191.68</v>
      </c>
      <c r="E23" s="16">
        <v>1864690.2</v>
      </c>
      <c r="F23" s="16">
        <v>1813923.83</v>
      </c>
      <c r="G23" s="11">
        <f t="shared" ref="G23" si="16">D23-E23</f>
        <v>927501.48000000021</v>
      </c>
    </row>
    <row r="24" spans="1:7" s="7" customFormat="1" x14ac:dyDescent="0.25">
      <c r="A24" s="15" t="s">
        <v>32</v>
      </c>
      <c r="B24" s="16">
        <v>136271.16</v>
      </c>
      <c r="C24" s="16">
        <v>-136271.16</v>
      </c>
      <c r="D24" s="11">
        <f t="shared" ref="D24" si="17">B24+C24</f>
        <v>0</v>
      </c>
      <c r="E24" s="16">
        <v>0</v>
      </c>
      <c r="F24" s="16">
        <v>0</v>
      </c>
      <c r="G24" s="11">
        <f t="shared" ref="G24" si="18">D24-E24</f>
        <v>0</v>
      </c>
    </row>
    <row r="25" spans="1:7" s="7" customFormat="1" x14ac:dyDescent="0.25">
      <c r="A25" s="15" t="s">
        <v>33</v>
      </c>
      <c r="B25" s="16">
        <v>1994558.99</v>
      </c>
      <c r="C25" s="16">
        <v>152000</v>
      </c>
      <c r="D25" s="11">
        <f t="shared" ref="D25" si="19">B25+C25</f>
        <v>2146558.9900000002</v>
      </c>
      <c r="E25" s="16">
        <v>1345128.28</v>
      </c>
      <c r="F25" s="16">
        <v>1338940.28</v>
      </c>
      <c r="G25" s="11">
        <f t="shared" ref="G25" si="20">D25-E25</f>
        <v>801430.7100000002</v>
      </c>
    </row>
    <row r="26" spans="1:7" s="7" customFormat="1" x14ac:dyDescent="0.25">
      <c r="A26" s="15" t="s">
        <v>34</v>
      </c>
      <c r="B26" s="16">
        <v>165336.06</v>
      </c>
      <c r="C26" s="16">
        <v>0</v>
      </c>
      <c r="D26" s="11">
        <f t="shared" ref="D26" si="21">B26+C26</f>
        <v>165336.06</v>
      </c>
      <c r="E26" s="16">
        <v>94779.44</v>
      </c>
      <c r="F26" s="16">
        <v>94779.44</v>
      </c>
      <c r="G26" s="11">
        <f t="shared" ref="G26" si="22">D26-E26</f>
        <v>70556.62</v>
      </c>
    </row>
    <row r="27" spans="1:7" s="7" customFormat="1" x14ac:dyDescent="0.25">
      <c r="A27" s="15" t="s">
        <v>35</v>
      </c>
      <c r="B27" s="16">
        <v>204634.35</v>
      </c>
      <c r="C27" s="16">
        <v>0</v>
      </c>
      <c r="D27" s="11">
        <f t="shared" ref="D27" si="23">B27+C27</f>
        <v>204634.35</v>
      </c>
      <c r="E27" s="16">
        <v>136422.9</v>
      </c>
      <c r="F27" s="16">
        <v>136422.9</v>
      </c>
      <c r="G27" s="11">
        <f t="shared" ref="G27" si="24">D27-E27</f>
        <v>68211.450000000012</v>
      </c>
    </row>
    <row r="28" spans="1:7" s="7" customFormat="1" x14ac:dyDescent="0.25">
      <c r="A28" s="15" t="s">
        <v>36</v>
      </c>
      <c r="B28" s="16">
        <v>11369204.59</v>
      </c>
      <c r="C28" s="16">
        <v>1032085.5</v>
      </c>
      <c r="D28" s="11">
        <f t="shared" ref="D28" si="25">B28+C28</f>
        <v>12401290.09</v>
      </c>
      <c r="E28" s="16">
        <v>7407380.3499999996</v>
      </c>
      <c r="F28" s="16">
        <v>7407380.3499999996</v>
      </c>
      <c r="G28" s="11">
        <f t="shared" ref="G28" si="26">D28-E28</f>
        <v>4993909.74</v>
      </c>
    </row>
    <row r="29" spans="1:7" s="7" customFormat="1" x14ac:dyDescent="0.25">
      <c r="A29" s="15" t="s">
        <v>37</v>
      </c>
      <c r="B29" s="16">
        <v>391698.86</v>
      </c>
      <c r="C29" s="16">
        <v>39498</v>
      </c>
      <c r="D29" s="11">
        <f t="shared" ref="D29" si="27">B29+C29</f>
        <v>431196.86</v>
      </c>
      <c r="E29" s="16">
        <v>305130.27</v>
      </c>
      <c r="F29" s="16">
        <v>304577.77</v>
      </c>
      <c r="G29" s="11">
        <f t="shared" ref="G29" si="28">D29-E29</f>
        <v>126066.58999999997</v>
      </c>
    </row>
    <row r="30" spans="1:7" s="7" customFormat="1" x14ac:dyDescent="0.25">
      <c r="A30" s="15" t="s">
        <v>38</v>
      </c>
      <c r="B30" s="16">
        <v>351415.86</v>
      </c>
      <c r="C30" s="16">
        <v>20000</v>
      </c>
      <c r="D30" s="11">
        <f t="shared" ref="D30" si="29">B30+C30</f>
        <v>371415.86</v>
      </c>
      <c r="E30" s="16">
        <v>227951.96</v>
      </c>
      <c r="F30" s="16">
        <v>226670.31</v>
      </c>
      <c r="G30" s="11">
        <f t="shared" ref="G30" si="30">D30-E30</f>
        <v>143463.9</v>
      </c>
    </row>
    <row r="31" spans="1:7" s="7" customFormat="1" x14ac:dyDescent="0.25">
      <c r="A31" s="15" t="s">
        <v>39</v>
      </c>
      <c r="B31" s="16">
        <v>1005292.8</v>
      </c>
      <c r="C31" s="16">
        <v>3580</v>
      </c>
      <c r="D31" s="11">
        <f t="shared" ref="D31" si="31">B31+C31</f>
        <v>1008872.8</v>
      </c>
      <c r="E31" s="16">
        <v>479119.39</v>
      </c>
      <c r="F31" s="16">
        <v>479119.39</v>
      </c>
      <c r="G31" s="11">
        <f t="shared" ref="G31" si="32">D31-E31</f>
        <v>529753.41</v>
      </c>
    </row>
    <row r="32" spans="1:7" s="7" customFormat="1" x14ac:dyDescent="0.25">
      <c r="A32" s="15" t="s">
        <v>40</v>
      </c>
      <c r="B32" s="16">
        <v>961273.85</v>
      </c>
      <c r="C32" s="16">
        <v>-380000</v>
      </c>
      <c r="D32" s="11">
        <f t="shared" ref="D32" si="33">B32+C32</f>
        <v>581273.85</v>
      </c>
      <c r="E32" s="16">
        <v>378215.66</v>
      </c>
      <c r="F32" s="16">
        <v>376447.66</v>
      </c>
      <c r="G32" s="11">
        <f t="shared" ref="G32" si="34">D32-E32</f>
        <v>203058.19</v>
      </c>
    </row>
    <row r="33" spans="1:7" s="7" customFormat="1" x14ac:dyDescent="0.25">
      <c r="A33" s="15" t="s">
        <v>41</v>
      </c>
      <c r="B33" s="16">
        <v>481327.48</v>
      </c>
      <c r="C33" s="16">
        <v>3000</v>
      </c>
      <c r="D33" s="11">
        <f t="shared" ref="D33" si="35">B33+C33</f>
        <v>484327.48</v>
      </c>
      <c r="E33" s="16">
        <v>326909.62</v>
      </c>
      <c r="F33" s="16">
        <v>325804.62</v>
      </c>
      <c r="G33" s="11">
        <f t="shared" ref="G33" si="36">D33-E33</f>
        <v>157417.85999999999</v>
      </c>
    </row>
    <row r="34" spans="1:7" s="7" customFormat="1" x14ac:dyDescent="0.25">
      <c r="A34" s="15" t="s">
        <v>42</v>
      </c>
      <c r="B34" s="16">
        <v>1388274.21</v>
      </c>
      <c r="C34" s="16">
        <v>652000</v>
      </c>
      <c r="D34" s="11">
        <f t="shared" ref="D34" si="37">B34+C34</f>
        <v>2040274.21</v>
      </c>
      <c r="E34" s="16">
        <v>821109.97</v>
      </c>
      <c r="F34" s="16">
        <v>813899.76</v>
      </c>
      <c r="G34" s="11">
        <f t="shared" ref="G34" si="38">D34-E34</f>
        <v>1219164.24</v>
      </c>
    </row>
    <row r="35" spans="1:7" s="7" customFormat="1" x14ac:dyDescent="0.25">
      <c r="A35" s="15" t="s">
        <v>43</v>
      </c>
      <c r="B35" s="16">
        <v>6397619.0099999998</v>
      </c>
      <c r="C35" s="16">
        <v>0</v>
      </c>
      <c r="D35" s="11">
        <f t="shared" ref="D35" si="39">B35+C35</f>
        <v>6397619.0099999998</v>
      </c>
      <c r="E35" s="16">
        <v>4798574.28</v>
      </c>
      <c r="F35" s="16">
        <v>4798574.28</v>
      </c>
      <c r="G35" s="11">
        <f t="shared" ref="G35" si="40">D35-E35</f>
        <v>1599044.7299999995</v>
      </c>
    </row>
    <row r="36" spans="1:7" s="7" customFormat="1" x14ac:dyDescent="0.25">
      <c r="A36" s="15" t="s">
        <v>44</v>
      </c>
      <c r="B36" s="16">
        <v>1825725.51</v>
      </c>
      <c r="C36" s="16">
        <v>0</v>
      </c>
      <c r="D36" s="11">
        <f t="shared" ref="D36" si="41">B36+C36</f>
        <v>1825725.51</v>
      </c>
      <c r="E36" s="16">
        <v>1369293.91</v>
      </c>
      <c r="F36" s="16">
        <v>1369293.91</v>
      </c>
      <c r="G36" s="11">
        <f t="shared" ref="G36" si="42">D36-E36</f>
        <v>456431.60000000009</v>
      </c>
    </row>
    <row r="37" spans="1:7" s="7" customFormat="1" x14ac:dyDescent="0.25">
      <c r="A37" s="15" t="s">
        <v>45</v>
      </c>
      <c r="B37" s="16">
        <v>50000</v>
      </c>
      <c r="C37" s="16">
        <v>350000</v>
      </c>
      <c r="D37" s="11">
        <f t="shared" ref="D37" si="43">B37+C37</f>
        <v>400000</v>
      </c>
      <c r="E37" s="16">
        <v>0</v>
      </c>
      <c r="F37" s="16">
        <v>0</v>
      </c>
      <c r="G37" s="11">
        <f t="shared" ref="G37" si="44">D37-E37</f>
        <v>400000</v>
      </c>
    </row>
    <row r="38" spans="1:7" x14ac:dyDescent="0.25">
      <c r="A38" s="6" t="s">
        <v>13</v>
      </c>
      <c r="B38" s="12"/>
      <c r="C38" s="12"/>
      <c r="D38" s="12"/>
      <c r="E38" s="12"/>
      <c r="F38" s="12"/>
      <c r="G38" s="12"/>
    </row>
    <row r="39" spans="1:7" x14ac:dyDescent="0.25">
      <c r="A39" s="4" t="s">
        <v>14</v>
      </c>
      <c r="B39" s="13">
        <f>SUM(B40:B49)</f>
        <v>40374844</v>
      </c>
      <c r="C39" s="13">
        <f t="shared" ref="C39:G39" si="45">SUM(C40:C49)</f>
        <v>58667800.580000006</v>
      </c>
      <c r="D39" s="13">
        <f t="shared" si="45"/>
        <v>99042644.579999998</v>
      </c>
      <c r="E39" s="13">
        <f t="shared" si="45"/>
        <v>27038327.970000003</v>
      </c>
      <c r="F39" s="13">
        <f t="shared" si="45"/>
        <v>26647652.120000001</v>
      </c>
      <c r="G39" s="13">
        <f t="shared" si="45"/>
        <v>72004316.609999999</v>
      </c>
    </row>
    <row r="40" spans="1:7" x14ac:dyDescent="0.25">
      <c r="A40" s="15" t="s">
        <v>23</v>
      </c>
      <c r="B40" s="16">
        <v>30382098</v>
      </c>
      <c r="C40" s="16">
        <v>52270063.770000003</v>
      </c>
      <c r="D40" s="11">
        <f t="shared" ref="D40:D49" si="46">B40+C40</f>
        <v>82652161.770000011</v>
      </c>
      <c r="E40" s="16">
        <v>16933957.18</v>
      </c>
      <c r="F40" s="16">
        <v>16933957.18</v>
      </c>
      <c r="G40" s="11">
        <f t="shared" ref="G40:G49" si="47">D40-E40</f>
        <v>65718204.590000011</v>
      </c>
    </row>
    <row r="41" spans="1:7" x14ac:dyDescent="0.25">
      <c r="A41" s="15" t="s">
        <v>24</v>
      </c>
      <c r="B41" s="16">
        <v>4000000</v>
      </c>
      <c r="C41" s="16">
        <v>-49094.54</v>
      </c>
      <c r="D41" s="11">
        <f t="shared" si="46"/>
        <v>3950905.46</v>
      </c>
      <c r="E41" s="16">
        <v>1828174.44</v>
      </c>
      <c r="F41" s="16">
        <v>1828174.44</v>
      </c>
      <c r="G41" s="11">
        <f t="shared" si="47"/>
        <v>2122731.02</v>
      </c>
    </row>
    <row r="42" spans="1:7" x14ac:dyDescent="0.25">
      <c r="A42" s="15" t="s">
        <v>25</v>
      </c>
      <c r="B42" s="16">
        <v>800000</v>
      </c>
      <c r="C42" s="16">
        <v>250331</v>
      </c>
      <c r="D42" s="11">
        <f t="shared" si="46"/>
        <v>1050331</v>
      </c>
      <c r="E42" s="16">
        <v>605686.9</v>
      </c>
      <c r="F42" s="16">
        <v>605686.9</v>
      </c>
      <c r="G42" s="11">
        <f t="shared" si="47"/>
        <v>444644.1</v>
      </c>
    </row>
    <row r="43" spans="1:7" x14ac:dyDescent="0.25">
      <c r="A43" s="15" t="s">
        <v>27</v>
      </c>
      <c r="B43" s="16">
        <v>0</v>
      </c>
      <c r="C43" s="16">
        <v>1213046.3</v>
      </c>
      <c r="D43" s="11">
        <f t="shared" si="46"/>
        <v>1213046.3</v>
      </c>
      <c r="E43" s="16">
        <v>0</v>
      </c>
      <c r="F43" s="16">
        <v>0</v>
      </c>
      <c r="G43" s="11">
        <f t="shared" si="47"/>
        <v>1213046.3</v>
      </c>
    </row>
    <row r="44" spans="1:7" x14ac:dyDescent="0.25">
      <c r="A44" s="15" t="s">
        <v>33</v>
      </c>
      <c r="B44" s="16">
        <v>2809646</v>
      </c>
      <c r="C44" s="16">
        <v>3636538.28</v>
      </c>
      <c r="D44" s="11">
        <f t="shared" si="46"/>
        <v>6446184.2799999993</v>
      </c>
      <c r="E44" s="16">
        <v>5274544.7300000004</v>
      </c>
      <c r="F44" s="16">
        <v>5074544.7300000004</v>
      </c>
      <c r="G44" s="11">
        <f t="shared" si="47"/>
        <v>1171639.5499999989</v>
      </c>
    </row>
    <row r="45" spans="1:7" x14ac:dyDescent="0.25">
      <c r="A45" s="15" t="s">
        <v>36</v>
      </c>
      <c r="B45" s="16">
        <v>2203100</v>
      </c>
      <c r="C45" s="16">
        <v>61000</v>
      </c>
      <c r="D45" s="11">
        <f t="shared" si="46"/>
        <v>2264100</v>
      </c>
      <c r="E45" s="16">
        <v>1916597.01</v>
      </c>
      <c r="F45" s="16">
        <v>1722411.9</v>
      </c>
      <c r="G45" s="11">
        <f t="shared" si="47"/>
        <v>347502.99</v>
      </c>
    </row>
    <row r="46" spans="1:7" x14ac:dyDescent="0.25">
      <c r="A46" s="15" t="s">
        <v>39</v>
      </c>
      <c r="B46" s="16">
        <v>180000</v>
      </c>
      <c r="C46" s="16">
        <v>299367.71000000002</v>
      </c>
      <c r="D46" s="11">
        <f t="shared" si="46"/>
        <v>479367.71</v>
      </c>
      <c r="E46" s="16">
        <v>479367.71</v>
      </c>
      <c r="F46" s="16">
        <v>479367.71</v>
      </c>
      <c r="G46" s="11">
        <f t="shared" si="47"/>
        <v>0</v>
      </c>
    </row>
    <row r="47" spans="1:7" x14ac:dyDescent="0.25">
      <c r="A47" s="15" t="s">
        <v>42</v>
      </c>
      <c r="B47" s="16">
        <v>0</v>
      </c>
      <c r="C47" s="16">
        <v>0</v>
      </c>
      <c r="D47" s="11">
        <f t="shared" si="46"/>
        <v>0</v>
      </c>
      <c r="E47" s="16">
        <v>0</v>
      </c>
      <c r="F47" s="16">
        <v>3509.26</v>
      </c>
      <c r="G47" s="11">
        <f t="shared" si="47"/>
        <v>0</v>
      </c>
    </row>
    <row r="48" spans="1:7" s="7" customFormat="1" x14ac:dyDescent="0.25">
      <c r="A48" s="15" t="s">
        <v>44</v>
      </c>
      <c r="B48" s="16">
        <v>0</v>
      </c>
      <c r="C48" s="16">
        <v>986548.06</v>
      </c>
      <c r="D48" s="11">
        <f t="shared" ref="D48" si="48">B48+C48</f>
        <v>986548.06</v>
      </c>
      <c r="E48" s="16">
        <v>0</v>
      </c>
      <c r="F48" s="16">
        <v>0</v>
      </c>
      <c r="G48" s="11">
        <f t="shared" ref="G48" si="49">D48-E48</f>
        <v>986548.06</v>
      </c>
    </row>
    <row r="49" spans="1:7" x14ac:dyDescent="0.25">
      <c r="A49" s="6" t="s">
        <v>13</v>
      </c>
      <c r="B49" s="12"/>
      <c r="C49" s="12"/>
      <c r="D49" s="11">
        <f t="shared" si="46"/>
        <v>0</v>
      </c>
      <c r="E49" s="11"/>
      <c r="F49" s="11"/>
      <c r="G49" s="11">
        <f t="shared" si="47"/>
        <v>0</v>
      </c>
    </row>
    <row r="50" spans="1:7" x14ac:dyDescent="0.25">
      <c r="A50" s="4" t="s">
        <v>7</v>
      </c>
      <c r="B50" s="13">
        <f>B8+B39</f>
        <v>111189844</v>
      </c>
      <c r="C50" s="13">
        <f t="shared" ref="C50:F50" si="50">C8+C39</f>
        <v>80688242.659999996</v>
      </c>
      <c r="D50" s="13">
        <f>B50+C50</f>
        <v>191878086.66</v>
      </c>
      <c r="E50" s="13">
        <f t="shared" si="50"/>
        <v>82647797.659999996</v>
      </c>
      <c r="F50" s="13">
        <f t="shared" si="50"/>
        <v>81977628.560000002</v>
      </c>
      <c r="G50" s="13">
        <f>D50-E50</f>
        <v>109230289</v>
      </c>
    </row>
    <row r="51" spans="1:7" x14ac:dyDescent="0.25">
      <c r="A51" s="5"/>
      <c r="B51" s="14"/>
      <c r="C51" s="14"/>
      <c r="D51" s="14"/>
      <c r="E51" s="14"/>
      <c r="F51" s="14"/>
      <c r="G51" s="14"/>
    </row>
    <row r="52" spans="1:7" x14ac:dyDescent="0.25">
      <c r="A52" s="2"/>
      <c r="B52" s="1"/>
      <c r="C52" s="1"/>
      <c r="D52" s="1"/>
      <c r="E52" s="1"/>
      <c r="F52" s="1"/>
      <c r="G52" s="1"/>
    </row>
  </sheetData>
  <mergeCells count="8">
    <mergeCell ref="A5:G5"/>
    <mergeCell ref="A6:A7"/>
    <mergeCell ref="B6:F6"/>
    <mergeCell ref="G6:G7"/>
    <mergeCell ref="A1:G1"/>
    <mergeCell ref="A2:G2"/>
    <mergeCell ref="A3:G3"/>
    <mergeCell ref="A4:G4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2023-11-10T21:36:59Z</dcterms:modified>
</cp:coreProperties>
</file>